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\OneDrive\Imágenes\Escritorio\RESPALDO\Contabilidades\Ong Las Alamedas\2024\"/>
    </mc:Choice>
  </mc:AlternateContent>
  <bookViews>
    <workbookView xWindow="0" yWindow="0" windowWidth="23040" windowHeight="9072" activeTab="1"/>
  </bookViews>
  <sheets>
    <sheet name="Balance (2)" sheetId="2" r:id="rId1"/>
    <sheet name="Estado Resultado" sheetId="3" r:id="rId2"/>
    <sheet name="Balance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  <c r="C35" i="3"/>
  <c r="C33" i="3"/>
  <c r="C29" i="3"/>
  <c r="C30" i="3" s="1"/>
  <c r="G9" i="3"/>
  <c r="G8" i="3"/>
  <c r="C16" i="3" l="1"/>
  <c r="C7" i="3"/>
  <c r="C18" i="3" s="1"/>
</calcChain>
</file>

<file path=xl/sharedStrings.xml><?xml version="1.0" encoding="utf-8"?>
<sst xmlns="http://schemas.openxmlformats.org/spreadsheetml/2006/main" count="100" uniqueCount="64">
  <si>
    <t>CUENTA</t>
  </si>
  <si>
    <t>DEBE</t>
  </si>
  <si>
    <t>HABER</t>
  </si>
  <si>
    <t>DEBITO</t>
  </si>
  <si>
    <t>CREDITO</t>
  </si>
  <si>
    <t>ACTIVO</t>
  </si>
  <si>
    <t>PASIVO</t>
  </si>
  <si>
    <t>PERDIDA</t>
  </si>
  <si>
    <t>GANANCIA</t>
  </si>
  <si>
    <t>Caja - Banco</t>
  </si>
  <si>
    <t>Activo Fijo</t>
  </si>
  <si>
    <t>Depreciacion Acumulada</t>
  </si>
  <si>
    <t>Remuneraciones por Pagar</t>
  </si>
  <si>
    <t>Honorarios por Pagar</t>
  </si>
  <si>
    <t>AFP</t>
  </si>
  <si>
    <t>IPS - FONASA</t>
  </si>
  <si>
    <t>ISAPRE</t>
  </si>
  <si>
    <t>Mutual</t>
  </si>
  <si>
    <t>CCAF</t>
  </si>
  <si>
    <t>Impuesto Unico</t>
  </si>
  <si>
    <t>Retencion 2° Categoria</t>
  </si>
  <si>
    <t>PAC 2022 Maipú y Padre Hurtado con Linea Sociocomunitaria</t>
  </si>
  <si>
    <t>PAC 2022 trato directo La Granja - San Joaquin</t>
  </si>
  <si>
    <t xml:space="preserve">Programa Abriendo Caminos 2022 Region O'Higgins </t>
  </si>
  <si>
    <t>Programa Abriendo Caminos 2023 Maipú Cerrillos</t>
  </si>
  <si>
    <t>Programa Abriendo Caminos 2023. Cardenal Caro</t>
  </si>
  <si>
    <t>Programa calle adulto 2023</t>
  </si>
  <si>
    <t>Programa Viviendas compartidas - red calle niños trato directo</t>
  </si>
  <si>
    <t>VIVIENDA PRIMERO 2023</t>
  </si>
  <si>
    <t>Aporte Plataforma NNAPES</t>
  </si>
  <si>
    <t>Patrimonio</t>
  </si>
  <si>
    <t>Proyectos</t>
  </si>
  <si>
    <t>Remuneraciones</t>
  </si>
  <si>
    <t>Honorarios</t>
  </si>
  <si>
    <t>Otros Gastos de Proyectos</t>
  </si>
  <si>
    <t>Otros Ingresos</t>
  </si>
  <si>
    <t>Otros Gastos</t>
  </si>
  <si>
    <t>Depreciacion del Ejercicio</t>
  </si>
  <si>
    <t>Correccion Monetaria</t>
  </si>
  <si>
    <t>general</t>
  </si>
  <si>
    <t>Proyectos por Ejecutar</t>
  </si>
  <si>
    <t>Totales</t>
  </si>
  <si>
    <t>BALANCE GENERAL</t>
  </si>
  <si>
    <t>Estado Resultados</t>
  </si>
  <si>
    <t>1 DE ENERO  A 31 DE DICIEMBRE 2024</t>
  </si>
  <si>
    <t>Ingresos por Proyectos</t>
  </si>
  <si>
    <t>Total Ingresos</t>
  </si>
  <si>
    <t>GA STOS</t>
  </si>
  <si>
    <t>INGRESOS</t>
  </si>
  <si>
    <t>Total Gastos</t>
  </si>
  <si>
    <t>Resultado del Ejercicio</t>
  </si>
  <si>
    <t>ESTADO DE CAMBIO EN EL PATRIMONIO</t>
  </si>
  <si>
    <t>no hubo</t>
  </si>
  <si>
    <t>Durante el año 2024 no hay cambios en el Patrimonio</t>
  </si>
  <si>
    <t>Saldo Ingresos 2023</t>
  </si>
  <si>
    <t>Ingresos 2024</t>
  </si>
  <si>
    <t>Total de efectivo</t>
  </si>
  <si>
    <t>ESTADO DE FLUJO DE EFECTIVO</t>
  </si>
  <si>
    <t>Ingresos Proyectos 2024</t>
  </si>
  <si>
    <t>Saldo Ingresos Proyectos 2023</t>
  </si>
  <si>
    <t>EGRESOS</t>
  </si>
  <si>
    <t>Gastos Proyectos</t>
  </si>
  <si>
    <t>Otros gastos</t>
  </si>
  <si>
    <t>Flujo de Efectivo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</si>
</sst>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[$$]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0" fontId="0" fillId="0" borderId="0" xfId="0" applyNumberFormat="1"/>
    <xf numFmtId="164" fontId="2" fillId="0" borderId="0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1" fillId="0" borderId="0" xfId="0" applyFont="1" applyFill="1" applyBorder="1"/>
    <xf numFmtId="164" fontId="1" fillId="0" borderId="0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2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Border="1"/>
    <xf numFmtId="0" fontId="1" fillId="0" borderId="3" xfId="0" applyFont="1" applyFill="1" applyBorder="1"/>
    <xf numFmtId="0" fontId="1" fillId="0" borderId="4" xfId="0" applyFont="1" applyBorder="1"/>
    <xf numFmtId="164" fontId="4" fillId="0" borderId="5" xfId="0" applyNumberFormat="1" applyFont="1" applyBorder="1" applyAlignment="1">
      <alignment horizontal="center"/>
    </xf>
    <xf numFmtId="164" fontId="1" fillId="0" borderId="6" xfId="0" applyNumberFormat="1" applyFont="1" applyBorder="1"/>
    <xf numFmtId="164" fontId="0" fillId="0" borderId="3" xfId="0" applyNumberFormat="1" applyBorder="1"/>
    <xf numFmtId="0" fontId="4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 applyBorder="1" applyAlignment="1">
      <alignment horizontal="center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" fillId="0" borderId="0" xfId="0" applyFont="1"/>
    <xf numFmtId="164" fontId="1" fillId="0" borderId="0" xfId="0" applyNumberFormat="1" applyFont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abilidad%20202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ciones"/>
      <sheetName val="Asientos Remun"/>
      <sheetName val=" Honor 2024"/>
      <sheetName val="Gastos 2024"/>
      <sheetName val="Hoja2"/>
      <sheetName val="NG"/>
      <sheetName val="Diario 2024"/>
      <sheetName val="Mayores"/>
      <sheetName val="Balance"/>
      <sheetName val="CM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114419200</v>
          </cell>
          <cell r="E4">
            <v>91919200</v>
          </cell>
        </row>
        <row r="5">
          <cell r="G5">
            <v>29296203</v>
          </cell>
        </row>
        <row r="6">
          <cell r="C6">
            <v>78618490</v>
          </cell>
        </row>
        <row r="7">
          <cell r="C7">
            <v>33693638</v>
          </cell>
          <cell r="H7">
            <v>171600000</v>
          </cell>
          <cell r="I7">
            <v>185878147</v>
          </cell>
          <cell r="J7">
            <v>50932000</v>
          </cell>
        </row>
        <row r="26">
          <cell r="K26">
            <v>851047821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>
      <selection activeCell="D25" sqref="D25"/>
    </sheetView>
  </sheetViews>
  <sheetFormatPr baseColWidth="10" defaultRowHeight="14.4" x14ac:dyDescent="0.3"/>
  <cols>
    <col min="2" max="2" width="23.77734375" style="13" bestFit="1" customWidth="1"/>
    <col min="3" max="3" width="13.109375" style="4" bestFit="1" customWidth="1"/>
    <col min="4" max="4" width="13.109375" style="13" bestFit="1" customWidth="1"/>
    <col min="6" max="6" width="12.21875" bestFit="1" customWidth="1"/>
  </cols>
  <sheetData>
    <row r="1" spans="2:10" ht="18" x14ac:dyDescent="0.35">
      <c r="B1" s="31" t="s">
        <v>42</v>
      </c>
      <c r="C1" s="31"/>
      <c r="D1" s="31"/>
      <c r="E1" s="31"/>
      <c r="F1" s="31"/>
      <c r="G1" s="31"/>
      <c r="H1" s="31"/>
      <c r="I1" s="31"/>
      <c r="J1" s="31"/>
    </row>
    <row r="2" spans="2:10" ht="18" x14ac:dyDescent="0.35">
      <c r="B2" s="31" t="s">
        <v>44</v>
      </c>
      <c r="C2" s="31"/>
      <c r="D2" s="31"/>
      <c r="E2" s="31"/>
      <c r="F2" s="31"/>
      <c r="G2" s="31"/>
      <c r="H2" s="31"/>
      <c r="I2" s="31"/>
      <c r="J2" s="31"/>
    </row>
    <row r="4" spans="2:10" s="16" customFormat="1" x14ac:dyDescent="0.3">
      <c r="B4" s="17" t="s">
        <v>0</v>
      </c>
      <c r="C4" s="24" t="s">
        <v>1</v>
      </c>
      <c r="D4" s="17" t="s">
        <v>2</v>
      </c>
      <c r="E4" s="27" t="s">
        <v>3</v>
      </c>
      <c r="F4" s="17" t="s">
        <v>4</v>
      </c>
      <c r="G4" s="27" t="s">
        <v>5</v>
      </c>
      <c r="H4" s="17" t="s">
        <v>6</v>
      </c>
      <c r="I4" s="27" t="s">
        <v>7</v>
      </c>
      <c r="J4" s="17" t="s">
        <v>8</v>
      </c>
    </row>
    <row r="5" spans="2:10" x14ac:dyDescent="0.3">
      <c r="B5" s="19" t="s">
        <v>9</v>
      </c>
      <c r="C5" s="4">
        <v>948891426</v>
      </c>
      <c r="D5" s="26">
        <v>843486701</v>
      </c>
      <c r="E5" s="1">
        <v>105404725</v>
      </c>
      <c r="F5" s="26">
        <v>0</v>
      </c>
      <c r="G5" s="1">
        <v>105404725</v>
      </c>
      <c r="H5" s="30"/>
      <c r="J5" s="30"/>
    </row>
    <row r="6" spans="2:10" x14ac:dyDescent="0.3">
      <c r="B6" s="19" t="s">
        <v>10</v>
      </c>
      <c r="C6" s="4">
        <v>25997252</v>
      </c>
      <c r="D6" s="26">
        <v>0</v>
      </c>
      <c r="E6" s="1">
        <v>25997252</v>
      </c>
      <c r="F6" s="26">
        <v>0</v>
      </c>
      <c r="G6" s="1">
        <v>25997252</v>
      </c>
      <c r="H6" s="30"/>
      <c r="J6" s="30"/>
    </row>
    <row r="7" spans="2:10" x14ac:dyDescent="0.3">
      <c r="B7" s="19" t="s">
        <v>11</v>
      </c>
      <c r="C7" s="4">
        <v>0</v>
      </c>
      <c r="D7" s="26">
        <v>12524694</v>
      </c>
      <c r="E7" s="1">
        <v>0</v>
      </c>
      <c r="F7" s="26">
        <v>12524694</v>
      </c>
      <c r="H7" s="26">
        <v>12524694</v>
      </c>
      <c r="J7" s="30"/>
    </row>
    <row r="8" spans="2:10" x14ac:dyDescent="0.3">
      <c r="B8" s="19" t="s">
        <v>12</v>
      </c>
      <c r="C8" s="4">
        <v>243411875</v>
      </c>
      <c r="D8" s="26">
        <v>243411875</v>
      </c>
      <c r="E8" s="1">
        <v>0</v>
      </c>
      <c r="F8" s="26">
        <v>0</v>
      </c>
      <c r="H8" s="26">
        <v>0</v>
      </c>
      <c r="J8" s="30"/>
    </row>
    <row r="9" spans="2:10" x14ac:dyDescent="0.3">
      <c r="B9" s="19" t="s">
        <v>13</v>
      </c>
      <c r="C9" s="4">
        <v>262660419</v>
      </c>
      <c r="D9" s="26">
        <v>262660419</v>
      </c>
      <c r="E9" s="1">
        <v>0</v>
      </c>
      <c r="F9" s="26">
        <v>0</v>
      </c>
      <c r="H9" s="26">
        <v>0</v>
      </c>
      <c r="J9" s="30"/>
    </row>
    <row r="10" spans="2:10" x14ac:dyDescent="0.3">
      <c r="B10" s="19" t="s">
        <v>14</v>
      </c>
      <c r="C10" s="1">
        <v>69855334</v>
      </c>
      <c r="D10" s="26">
        <v>76979741</v>
      </c>
      <c r="E10" s="1">
        <v>0</v>
      </c>
      <c r="F10" s="26">
        <v>7124407</v>
      </c>
      <c r="G10" s="1"/>
      <c r="H10" s="26">
        <v>7124407</v>
      </c>
      <c r="J10" s="30"/>
    </row>
    <row r="11" spans="2:10" x14ac:dyDescent="0.3">
      <c r="B11" s="19" t="s">
        <v>19</v>
      </c>
      <c r="C11" s="4">
        <v>232453</v>
      </c>
      <c r="D11" s="26">
        <v>248609</v>
      </c>
      <c r="E11" s="1">
        <v>0</v>
      </c>
      <c r="F11" s="26">
        <v>16156</v>
      </c>
      <c r="H11" s="26">
        <v>16156</v>
      </c>
      <c r="J11" s="30"/>
    </row>
    <row r="12" spans="2:10" x14ac:dyDescent="0.3">
      <c r="B12" s="19" t="s">
        <v>20</v>
      </c>
      <c r="C12" s="4">
        <v>41721237</v>
      </c>
      <c r="D12" s="26">
        <v>45935691</v>
      </c>
      <c r="E12" s="1">
        <v>0</v>
      </c>
      <c r="F12" s="26">
        <v>4214454</v>
      </c>
      <c r="H12" s="26">
        <v>4214454</v>
      </c>
      <c r="J12" s="30"/>
    </row>
    <row r="13" spans="2:10" x14ac:dyDescent="0.3">
      <c r="B13" s="20" t="s">
        <v>40</v>
      </c>
      <c r="C13" s="1">
        <v>856604256</v>
      </c>
      <c r="D13" s="26">
        <v>943888113</v>
      </c>
      <c r="E13" s="1">
        <v>0</v>
      </c>
      <c r="F13" s="26">
        <v>87283857</v>
      </c>
      <c r="H13" s="26">
        <v>87283857</v>
      </c>
      <c r="J13" s="30"/>
    </row>
    <row r="14" spans="2:10" x14ac:dyDescent="0.3">
      <c r="B14" s="19" t="s">
        <v>30</v>
      </c>
      <c r="C14" s="4">
        <v>0</v>
      </c>
      <c r="D14" s="26">
        <v>20238409</v>
      </c>
      <c r="E14" s="1">
        <v>0</v>
      </c>
      <c r="F14" s="26">
        <v>20238409</v>
      </c>
      <c r="H14" s="26">
        <v>20238409</v>
      </c>
      <c r="J14" s="30"/>
    </row>
    <row r="15" spans="2:10" x14ac:dyDescent="0.3">
      <c r="B15" s="19" t="s">
        <v>31</v>
      </c>
      <c r="C15" s="4">
        <v>0</v>
      </c>
      <c r="D15" s="26">
        <v>851047821</v>
      </c>
      <c r="E15" s="1">
        <v>0</v>
      </c>
      <c r="F15" s="26">
        <v>851047821</v>
      </c>
      <c r="H15" s="30"/>
      <c r="J15" s="26">
        <v>851047821</v>
      </c>
    </row>
    <row r="16" spans="2:10" x14ac:dyDescent="0.3">
      <c r="B16" s="21" t="s">
        <v>32</v>
      </c>
      <c r="C16" s="4">
        <v>318730314</v>
      </c>
      <c r="D16" s="26">
        <v>0</v>
      </c>
      <c r="E16" s="1">
        <v>318730314</v>
      </c>
      <c r="F16" s="26">
        <v>0</v>
      </c>
      <c r="H16" s="30"/>
      <c r="I16" s="1">
        <v>318730314</v>
      </c>
      <c r="J16" s="30"/>
    </row>
    <row r="17" spans="2:10" x14ac:dyDescent="0.3">
      <c r="B17" s="19" t="s">
        <v>33</v>
      </c>
      <c r="C17" s="4">
        <v>305036331</v>
      </c>
      <c r="D17" s="26">
        <v>0</v>
      </c>
      <c r="E17" s="1">
        <v>305036331</v>
      </c>
      <c r="F17" s="26">
        <v>0</v>
      </c>
      <c r="H17" s="30"/>
      <c r="I17" s="1">
        <v>305036331</v>
      </c>
      <c r="J17" s="30"/>
    </row>
    <row r="18" spans="2:10" x14ac:dyDescent="0.3">
      <c r="B18" s="19" t="s">
        <v>34</v>
      </c>
      <c r="C18" s="4">
        <v>225605383</v>
      </c>
      <c r="D18" s="26">
        <v>0</v>
      </c>
      <c r="E18" s="1">
        <v>225605383</v>
      </c>
      <c r="F18" s="26">
        <v>0</v>
      </c>
      <c r="H18" s="30"/>
      <c r="I18" s="1">
        <v>225605383</v>
      </c>
      <c r="J18" s="30"/>
    </row>
    <row r="19" spans="2:10" x14ac:dyDescent="0.3">
      <c r="B19" s="22" t="s">
        <v>35</v>
      </c>
      <c r="C19" s="4">
        <v>0</v>
      </c>
      <c r="D19" s="26">
        <v>1470611</v>
      </c>
      <c r="E19" s="1">
        <v>0</v>
      </c>
      <c r="F19" s="26">
        <v>1470611</v>
      </c>
      <c r="H19" s="30"/>
      <c r="J19" s="26">
        <v>1470611</v>
      </c>
    </row>
    <row r="20" spans="2:10" x14ac:dyDescent="0.3">
      <c r="B20" s="21" t="s">
        <v>36</v>
      </c>
      <c r="C20" s="4">
        <v>111089</v>
      </c>
      <c r="D20" s="26">
        <v>0</v>
      </c>
      <c r="E20" s="1">
        <v>111089</v>
      </c>
      <c r="F20" s="26">
        <v>0</v>
      </c>
      <c r="H20" s="30"/>
      <c r="I20" s="1">
        <v>111089</v>
      </c>
      <c r="J20" s="30"/>
    </row>
    <row r="21" spans="2:10" x14ac:dyDescent="0.3">
      <c r="B21" s="19" t="s">
        <v>37</v>
      </c>
      <c r="C21" s="4">
        <v>2878632</v>
      </c>
      <c r="D21" s="26">
        <v>0</v>
      </c>
      <c r="E21" s="1">
        <v>2878632</v>
      </c>
      <c r="F21" s="26">
        <v>0</v>
      </c>
      <c r="H21" s="30"/>
      <c r="I21" s="1">
        <v>2878632</v>
      </c>
      <c r="J21" s="30"/>
    </row>
    <row r="22" spans="2:10" x14ac:dyDescent="0.3">
      <c r="B22" s="23" t="s">
        <v>38</v>
      </c>
      <c r="C22" s="4">
        <v>1204556</v>
      </c>
      <c r="D22" s="26">
        <v>1047873</v>
      </c>
      <c r="E22" s="1">
        <v>156683</v>
      </c>
      <c r="F22" s="26">
        <v>0</v>
      </c>
      <c r="H22" s="30"/>
      <c r="I22" s="1">
        <v>156683</v>
      </c>
      <c r="J22" s="30"/>
    </row>
    <row r="23" spans="2:10" x14ac:dyDescent="0.3">
      <c r="B23" s="29" t="s">
        <v>41</v>
      </c>
      <c r="C23" s="25">
        <v>3302940557</v>
      </c>
      <c r="D23" s="18">
        <v>3302940557</v>
      </c>
      <c r="E23" s="28">
        <v>983920409</v>
      </c>
      <c r="F23" s="18">
        <v>983920409</v>
      </c>
      <c r="G23" s="28">
        <v>131401977</v>
      </c>
      <c r="H23" s="18">
        <v>131401977</v>
      </c>
      <c r="I23" s="28">
        <v>852518432</v>
      </c>
      <c r="J23" s="18">
        <v>852518432</v>
      </c>
    </row>
    <row r="24" spans="2:10" x14ac:dyDescent="0.3">
      <c r="D24" s="4"/>
      <c r="E24" s="4"/>
      <c r="F24" s="4"/>
      <c r="G24" s="4"/>
      <c r="H24" s="4"/>
      <c r="I24" s="4"/>
      <c r="J24" s="4"/>
    </row>
    <row r="25" spans="2:10" x14ac:dyDescent="0.3">
      <c r="C25" s="12"/>
      <c r="D25" s="12"/>
      <c r="G25" s="5"/>
      <c r="H25" s="5"/>
      <c r="I25" s="1"/>
    </row>
    <row r="28" spans="2:10" x14ac:dyDescent="0.3">
      <c r="D28" s="4"/>
    </row>
  </sheetData>
  <mergeCells count="2">
    <mergeCell ref="B1:J1"/>
    <mergeCell ref="B2:J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abSelected="1" topLeftCell="A19" workbookViewId="0">
      <selection activeCell="C22" sqref="C22"/>
    </sheetView>
  </sheetViews>
  <sheetFormatPr baseColWidth="10" defaultRowHeight="14.4" x14ac:dyDescent="0.3"/>
  <cols>
    <col min="2" max="2" width="45" style="13" bestFit="1" customWidth="1"/>
    <col min="3" max="3" width="13.109375" style="13" bestFit="1" customWidth="1"/>
    <col min="4" max="4" width="11.5546875" style="13"/>
    <col min="6" max="6" width="17.21875" bestFit="1" customWidth="1"/>
  </cols>
  <sheetData>
    <row r="2" spans="2:10" ht="18" x14ac:dyDescent="0.35">
      <c r="B2" s="35" t="s">
        <v>43</v>
      </c>
      <c r="C2" s="35"/>
      <c r="D2" s="34"/>
      <c r="E2" s="34"/>
      <c r="F2" s="34"/>
      <c r="G2" s="34"/>
      <c r="H2" s="34"/>
      <c r="I2" s="34"/>
      <c r="J2" s="34"/>
    </row>
    <row r="3" spans="2:10" ht="18" x14ac:dyDescent="0.35">
      <c r="D3"/>
      <c r="G3" s="34"/>
    </row>
    <row r="4" spans="2:10" ht="18" x14ac:dyDescent="0.35">
      <c r="B4" s="2" t="s">
        <v>48</v>
      </c>
      <c r="D4"/>
      <c r="G4" s="34"/>
    </row>
    <row r="5" spans="2:10" x14ac:dyDescent="0.3">
      <c r="B5" s="3" t="s">
        <v>45</v>
      </c>
      <c r="C5" s="4">
        <v>851047821</v>
      </c>
      <c r="D5"/>
    </row>
    <row r="6" spans="2:10" x14ac:dyDescent="0.3">
      <c r="B6" s="11" t="s">
        <v>35</v>
      </c>
      <c r="C6" s="32">
        <v>1470611</v>
      </c>
      <c r="D6"/>
    </row>
    <row r="7" spans="2:10" x14ac:dyDescent="0.3">
      <c r="B7" s="11" t="s">
        <v>46</v>
      </c>
      <c r="C7" s="12">
        <f>SUM(C5:C6)</f>
        <v>852518432</v>
      </c>
      <c r="D7"/>
      <c r="F7" t="s">
        <v>54</v>
      </c>
      <c r="G7" s="9">
        <v>149989913</v>
      </c>
    </row>
    <row r="8" spans="2:10" x14ac:dyDescent="0.3">
      <c r="B8" s="11"/>
      <c r="C8" s="12"/>
      <c r="D8"/>
      <c r="F8" t="s">
        <v>55</v>
      </c>
      <c r="G8" s="10">
        <f>SUM([1]NG!C4:J7)</f>
        <v>756356878</v>
      </c>
    </row>
    <row r="9" spans="2:10" x14ac:dyDescent="0.3">
      <c r="B9" s="36" t="s">
        <v>47</v>
      </c>
      <c r="C9" s="12"/>
      <c r="D9"/>
      <c r="F9" s="40" t="s">
        <v>56</v>
      </c>
      <c r="G9" s="41">
        <f>SUM(G7:G8)</f>
        <v>906346791</v>
      </c>
    </row>
    <row r="10" spans="2:10" x14ac:dyDescent="0.3">
      <c r="B10" s="12" t="s">
        <v>32</v>
      </c>
      <c r="C10" s="4">
        <v>318730314</v>
      </c>
    </row>
    <row r="11" spans="2:10" x14ac:dyDescent="0.3">
      <c r="B11" s="3" t="s">
        <v>33</v>
      </c>
      <c r="C11" s="4">
        <v>305036331</v>
      </c>
    </row>
    <row r="12" spans="2:10" x14ac:dyDescent="0.3">
      <c r="B12" s="3" t="s">
        <v>34</v>
      </c>
      <c r="C12" s="4">
        <v>225605383</v>
      </c>
    </row>
    <row r="13" spans="2:10" x14ac:dyDescent="0.3">
      <c r="B13" s="12" t="s">
        <v>36</v>
      </c>
      <c r="C13" s="4">
        <v>111089</v>
      </c>
    </row>
    <row r="14" spans="2:10" x14ac:dyDescent="0.3">
      <c r="B14" s="3" t="s">
        <v>37</v>
      </c>
      <c r="C14" s="4">
        <v>2878632</v>
      </c>
    </row>
    <row r="15" spans="2:10" x14ac:dyDescent="0.3">
      <c r="B15" s="3" t="s">
        <v>38</v>
      </c>
      <c r="C15" s="32">
        <v>156683</v>
      </c>
    </row>
    <row r="16" spans="2:10" x14ac:dyDescent="0.3">
      <c r="B16" s="11" t="s">
        <v>49</v>
      </c>
      <c r="C16" s="12">
        <f>SUM(C10:C15)</f>
        <v>852518432</v>
      </c>
    </row>
    <row r="18" spans="2:3" x14ac:dyDescent="0.3">
      <c r="B18" s="11" t="s">
        <v>50</v>
      </c>
      <c r="C18" s="37">
        <f>+C7-C16</f>
        <v>0</v>
      </c>
    </row>
    <row r="21" spans="2:3" ht="18" x14ac:dyDescent="0.35">
      <c r="B21" s="34" t="s">
        <v>51</v>
      </c>
    </row>
    <row r="22" spans="2:3" x14ac:dyDescent="0.3">
      <c r="B22" s="13" t="s">
        <v>53</v>
      </c>
    </row>
    <row r="23" spans="2:3" x14ac:dyDescent="0.3">
      <c r="B23" s="39" t="s">
        <v>52</v>
      </c>
    </row>
    <row r="25" spans="2:3" ht="18" x14ac:dyDescent="0.35">
      <c r="B25" s="34" t="s">
        <v>57</v>
      </c>
    </row>
    <row r="27" spans="2:3" x14ac:dyDescent="0.3">
      <c r="B27" s="2" t="s">
        <v>48</v>
      </c>
    </row>
    <row r="28" spans="2:3" x14ac:dyDescent="0.3">
      <c r="B28" t="s">
        <v>59</v>
      </c>
      <c r="C28" s="9">
        <v>149989913</v>
      </c>
    </row>
    <row r="29" spans="2:3" x14ac:dyDescent="0.3">
      <c r="B29" t="s">
        <v>58</v>
      </c>
      <c r="C29" s="10">
        <f>+G8</f>
        <v>756356878</v>
      </c>
    </row>
    <row r="30" spans="2:3" x14ac:dyDescent="0.3">
      <c r="B30" s="33" t="s">
        <v>56</v>
      </c>
      <c r="C30" s="41">
        <f>SUM(C28:C29)</f>
        <v>906346791</v>
      </c>
    </row>
    <row r="32" spans="2:3" x14ac:dyDescent="0.3">
      <c r="B32" s="2" t="s">
        <v>60</v>
      </c>
    </row>
    <row r="33" spans="2:3" x14ac:dyDescent="0.3">
      <c r="B33" s="38" t="s">
        <v>61</v>
      </c>
      <c r="C33" s="42">
        <f>+[1]NG!$K$26</f>
        <v>851047821</v>
      </c>
    </row>
    <row r="34" spans="2:3" x14ac:dyDescent="0.3">
      <c r="B34" s="38" t="s">
        <v>62</v>
      </c>
      <c r="C34" s="32">
        <v>5358601</v>
      </c>
    </row>
    <row r="35" spans="2:3" x14ac:dyDescent="0.3">
      <c r="B35" s="33" t="s">
        <v>49</v>
      </c>
      <c r="C35" s="43">
        <f>SUM(C33:C34)</f>
        <v>856406422</v>
      </c>
    </row>
    <row r="37" spans="2:3" x14ac:dyDescent="0.3">
      <c r="B37" s="36" t="s">
        <v>63</v>
      </c>
      <c r="C37" s="43">
        <f>+C30-C35</f>
        <v>49940369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26" sqref="B26"/>
    </sheetView>
  </sheetViews>
  <sheetFormatPr baseColWidth="10" defaultRowHeight="14.4" x14ac:dyDescent="0.3"/>
  <cols>
    <col min="1" max="1" width="58.77734375" style="13" bestFit="1" customWidth="1"/>
    <col min="2" max="2" width="13.109375" style="4" bestFit="1" customWidth="1"/>
    <col min="3" max="3" width="13.109375" style="13" bestFit="1" customWidth="1"/>
    <col min="5" max="5" width="12.21875" bestFit="1" customWidth="1"/>
  </cols>
  <sheetData>
    <row r="1" spans="1:9" s="16" customFormat="1" x14ac:dyDescent="0.3">
      <c r="A1" s="14" t="s">
        <v>0</v>
      </c>
      <c r="B1" s="15" t="s">
        <v>1</v>
      </c>
      <c r="C1" s="14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</row>
    <row r="2" spans="1:9" x14ac:dyDescent="0.3">
      <c r="A2" s="3" t="s">
        <v>9</v>
      </c>
      <c r="B2" s="4">
        <v>948891426</v>
      </c>
      <c r="C2" s="4">
        <v>843486701</v>
      </c>
      <c r="D2" s="1">
        <v>105404725</v>
      </c>
      <c r="E2" s="1">
        <v>0</v>
      </c>
      <c r="F2" s="1">
        <v>105404725</v>
      </c>
    </row>
    <row r="3" spans="1:9" x14ac:dyDescent="0.3">
      <c r="A3" s="3" t="s">
        <v>10</v>
      </c>
      <c r="B3" s="4">
        <v>25997252</v>
      </c>
      <c r="C3" s="4">
        <v>0</v>
      </c>
      <c r="D3" s="1">
        <v>25997252</v>
      </c>
      <c r="E3" s="1">
        <v>0</v>
      </c>
      <c r="F3" s="1">
        <v>25997252</v>
      </c>
    </row>
    <row r="4" spans="1:9" x14ac:dyDescent="0.3">
      <c r="A4" s="3" t="s">
        <v>11</v>
      </c>
      <c r="B4" s="4">
        <v>0</v>
      </c>
      <c r="C4" s="4">
        <v>12524694</v>
      </c>
      <c r="D4" s="1">
        <v>0</v>
      </c>
      <c r="E4" s="1">
        <v>12524694</v>
      </c>
      <c r="G4" s="1">
        <v>12524694</v>
      </c>
    </row>
    <row r="5" spans="1:9" x14ac:dyDescent="0.3">
      <c r="A5" s="3" t="s">
        <v>12</v>
      </c>
      <c r="B5" s="4">
        <v>243411875</v>
      </c>
      <c r="C5" s="4">
        <v>243411875</v>
      </c>
      <c r="D5" s="1">
        <v>0</v>
      </c>
      <c r="E5" s="1">
        <v>0</v>
      </c>
      <c r="G5" s="1">
        <v>0</v>
      </c>
    </row>
    <row r="6" spans="1:9" x14ac:dyDescent="0.3">
      <c r="A6" s="3" t="s">
        <v>13</v>
      </c>
      <c r="B6" s="4">
        <v>262660419</v>
      </c>
      <c r="C6" s="4">
        <v>262660419</v>
      </c>
      <c r="D6" s="1">
        <v>0</v>
      </c>
      <c r="E6" s="1">
        <v>0</v>
      </c>
      <c r="G6" s="1">
        <v>0</v>
      </c>
    </row>
    <row r="7" spans="1:9" x14ac:dyDescent="0.3">
      <c r="A7" s="3" t="s">
        <v>14</v>
      </c>
      <c r="B7" s="4">
        <v>44162632</v>
      </c>
      <c r="C7" s="4">
        <v>48637153</v>
      </c>
      <c r="D7" s="1">
        <v>0</v>
      </c>
      <c r="E7" s="1">
        <v>4474521</v>
      </c>
      <c r="F7" s="1"/>
      <c r="G7" s="1">
        <v>4474521</v>
      </c>
    </row>
    <row r="8" spans="1:9" x14ac:dyDescent="0.3">
      <c r="A8" s="3" t="s">
        <v>15</v>
      </c>
      <c r="B8" s="4">
        <v>11982089</v>
      </c>
      <c r="C8" s="4">
        <v>12352382</v>
      </c>
      <c r="D8" s="1">
        <v>0</v>
      </c>
      <c r="E8" s="1">
        <v>370293</v>
      </c>
      <c r="G8" s="1">
        <v>370293</v>
      </c>
    </row>
    <row r="9" spans="1:9" x14ac:dyDescent="0.3">
      <c r="A9" s="3" t="s">
        <v>16</v>
      </c>
      <c r="B9" s="4">
        <v>6740716</v>
      </c>
      <c r="C9" s="4">
        <v>7503096</v>
      </c>
      <c r="D9" s="1">
        <v>0</v>
      </c>
      <c r="E9" s="1">
        <v>762380</v>
      </c>
      <c r="G9" s="1">
        <v>762380</v>
      </c>
    </row>
    <row r="10" spans="1:9" x14ac:dyDescent="0.3">
      <c r="A10" s="3" t="s">
        <v>17</v>
      </c>
      <c r="B10" s="4">
        <v>3277233</v>
      </c>
      <c r="C10" s="4">
        <v>3544706</v>
      </c>
      <c r="D10" s="1">
        <v>0</v>
      </c>
      <c r="E10" s="1">
        <v>267473</v>
      </c>
      <c r="G10" s="1">
        <v>267473</v>
      </c>
    </row>
    <row r="11" spans="1:9" x14ac:dyDescent="0.3">
      <c r="A11" s="3" t="s">
        <v>18</v>
      </c>
      <c r="B11" s="4">
        <v>3692664</v>
      </c>
      <c r="C11" s="4">
        <v>4942404</v>
      </c>
      <c r="D11" s="1">
        <v>0</v>
      </c>
      <c r="E11" s="1">
        <v>1249740</v>
      </c>
      <c r="G11" s="1">
        <v>1249740</v>
      </c>
    </row>
    <row r="12" spans="1:9" x14ac:dyDescent="0.3">
      <c r="A12" s="3" t="s">
        <v>19</v>
      </c>
      <c r="B12" s="4">
        <v>232453</v>
      </c>
      <c r="C12" s="4">
        <v>248609</v>
      </c>
      <c r="D12" s="1">
        <v>0</v>
      </c>
      <c r="E12" s="1">
        <v>16156</v>
      </c>
      <c r="G12" s="1">
        <v>16156</v>
      </c>
    </row>
    <row r="13" spans="1:9" x14ac:dyDescent="0.3">
      <c r="A13" s="3" t="s">
        <v>20</v>
      </c>
      <c r="B13" s="4">
        <v>41721237</v>
      </c>
      <c r="C13" s="4">
        <v>45935691</v>
      </c>
      <c r="D13" s="1">
        <v>0</v>
      </c>
      <c r="E13" s="1">
        <v>4214454</v>
      </c>
      <c r="G13" s="1">
        <v>4214454</v>
      </c>
    </row>
    <row r="14" spans="1:9" x14ac:dyDescent="0.3">
      <c r="A14" s="6" t="s">
        <v>21</v>
      </c>
      <c r="B14" s="4">
        <v>126937556</v>
      </c>
      <c r="C14" s="4">
        <v>126937556</v>
      </c>
      <c r="D14" s="1">
        <v>0</v>
      </c>
      <c r="E14" s="1">
        <v>0</v>
      </c>
      <c r="G14" s="1">
        <v>0</v>
      </c>
    </row>
    <row r="15" spans="1:9" x14ac:dyDescent="0.3">
      <c r="A15" s="6" t="s">
        <v>22</v>
      </c>
      <c r="B15" s="4">
        <v>102636013</v>
      </c>
      <c r="C15" s="4">
        <v>102636013</v>
      </c>
      <c r="D15" s="1">
        <v>0</v>
      </c>
      <c r="E15" s="1">
        <v>0</v>
      </c>
      <c r="G15" s="1">
        <v>0</v>
      </c>
    </row>
    <row r="16" spans="1:9" x14ac:dyDescent="0.3">
      <c r="A16" s="7" t="s">
        <v>23</v>
      </c>
      <c r="B16" s="4">
        <v>70325181</v>
      </c>
      <c r="C16" s="4">
        <v>71058415</v>
      </c>
      <c r="D16" s="1">
        <v>0</v>
      </c>
      <c r="E16" s="1">
        <v>733234</v>
      </c>
      <c r="G16" s="1">
        <v>733234</v>
      </c>
    </row>
    <row r="17" spans="1:9" x14ac:dyDescent="0.3">
      <c r="A17" s="8" t="s">
        <v>24</v>
      </c>
      <c r="B17" s="4">
        <v>173923369</v>
      </c>
      <c r="C17" s="4">
        <v>185878147</v>
      </c>
      <c r="D17" s="1">
        <v>0</v>
      </c>
      <c r="E17" s="1">
        <v>11954778</v>
      </c>
      <c r="G17" s="1">
        <v>11954778</v>
      </c>
    </row>
    <row r="18" spans="1:9" x14ac:dyDescent="0.3">
      <c r="A18" s="7" t="s">
        <v>25</v>
      </c>
      <c r="B18" s="4">
        <v>61959382</v>
      </c>
      <c r="C18" s="4">
        <v>61959382</v>
      </c>
      <c r="D18" s="1">
        <v>0</v>
      </c>
      <c r="E18" s="1">
        <v>0</v>
      </c>
      <c r="G18" s="1">
        <v>0</v>
      </c>
    </row>
    <row r="19" spans="1:9" x14ac:dyDescent="0.3">
      <c r="A19" s="8" t="s">
        <v>26</v>
      </c>
      <c r="B19" s="4">
        <v>43548373</v>
      </c>
      <c r="C19" s="4">
        <v>50932000</v>
      </c>
      <c r="D19" s="1">
        <v>0</v>
      </c>
      <c r="E19" s="1">
        <v>7383627</v>
      </c>
      <c r="G19" s="1">
        <v>7383627</v>
      </c>
    </row>
    <row r="20" spans="1:9" x14ac:dyDescent="0.3">
      <c r="A20" s="7" t="s">
        <v>27</v>
      </c>
      <c r="B20" s="4">
        <v>143985318</v>
      </c>
      <c r="C20" s="4">
        <v>165190283</v>
      </c>
      <c r="D20" s="1">
        <v>0</v>
      </c>
      <c r="E20" s="1">
        <v>21204965</v>
      </c>
      <c r="G20" s="1">
        <v>21204965</v>
      </c>
    </row>
    <row r="21" spans="1:9" x14ac:dyDescent="0.3">
      <c r="A21" s="8" t="s">
        <v>28</v>
      </c>
      <c r="B21" s="4">
        <v>131818453</v>
      </c>
      <c r="C21" s="4">
        <v>171600000</v>
      </c>
      <c r="D21" s="1">
        <v>0</v>
      </c>
      <c r="E21" s="1">
        <v>39781547</v>
      </c>
      <c r="G21" s="1">
        <v>39781547</v>
      </c>
    </row>
    <row r="22" spans="1:9" x14ac:dyDescent="0.3">
      <c r="A22" s="11" t="s">
        <v>29</v>
      </c>
      <c r="B22" s="4">
        <v>1470611</v>
      </c>
      <c r="C22" s="4">
        <v>7696317</v>
      </c>
      <c r="D22" s="1">
        <v>0</v>
      </c>
      <c r="E22" s="1">
        <v>6225706</v>
      </c>
      <c r="G22" s="1">
        <v>6225706</v>
      </c>
    </row>
    <row r="23" spans="1:9" x14ac:dyDescent="0.3">
      <c r="A23" s="3" t="s">
        <v>30</v>
      </c>
      <c r="B23" s="4">
        <v>0</v>
      </c>
      <c r="C23" s="4">
        <v>20238409</v>
      </c>
      <c r="D23" s="1">
        <v>0</v>
      </c>
      <c r="E23" s="1">
        <v>20238409</v>
      </c>
      <c r="G23" s="1">
        <v>20238409</v>
      </c>
    </row>
    <row r="24" spans="1:9" x14ac:dyDescent="0.3">
      <c r="A24" s="3" t="s">
        <v>31</v>
      </c>
      <c r="B24" s="4">
        <v>0</v>
      </c>
      <c r="C24" s="4">
        <v>851047821</v>
      </c>
      <c r="D24" s="1">
        <v>0</v>
      </c>
      <c r="E24" s="1">
        <v>851047821</v>
      </c>
      <c r="I24" s="1">
        <v>851047821</v>
      </c>
    </row>
    <row r="25" spans="1:9" x14ac:dyDescent="0.3">
      <c r="A25" s="12" t="s">
        <v>32</v>
      </c>
      <c r="B25" s="4">
        <v>318730314</v>
      </c>
      <c r="C25" s="4">
        <v>0</v>
      </c>
      <c r="D25" s="1">
        <v>318730314</v>
      </c>
      <c r="E25" s="1">
        <v>0</v>
      </c>
      <c r="H25" s="1">
        <v>318730314</v>
      </c>
    </row>
    <row r="26" spans="1:9" x14ac:dyDescent="0.3">
      <c r="A26" s="3" t="s">
        <v>33</v>
      </c>
      <c r="B26" s="4">
        <v>305036331</v>
      </c>
      <c r="C26" s="4">
        <v>0</v>
      </c>
      <c r="D26" s="1">
        <v>305036331</v>
      </c>
      <c r="E26" s="1">
        <v>0</v>
      </c>
      <c r="H26" s="1">
        <v>305036331</v>
      </c>
    </row>
    <row r="27" spans="1:9" x14ac:dyDescent="0.3">
      <c r="A27" s="3" t="s">
        <v>34</v>
      </c>
      <c r="B27" s="4">
        <v>225605383</v>
      </c>
      <c r="C27" s="4">
        <v>0</v>
      </c>
      <c r="D27" s="1">
        <v>225605383</v>
      </c>
      <c r="E27" s="1">
        <v>0</v>
      </c>
      <c r="H27" s="1">
        <v>225605383</v>
      </c>
    </row>
    <row r="28" spans="1:9" x14ac:dyDescent="0.3">
      <c r="A28" s="11" t="s">
        <v>35</v>
      </c>
      <c r="B28" s="4">
        <v>0</v>
      </c>
      <c r="C28" s="4">
        <v>1470611</v>
      </c>
      <c r="D28" s="1">
        <v>0</v>
      </c>
      <c r="E28" s="1">
        <v>1470611</v>
      </c>
      <c r="I28" s="1">
        <v>1470611</v>
      </c>
    </row>
    <row r="29" spans="1:9" x14ac:dyDescent="0.3">
      <c r="A29" s="12" t="s">
        <v>36</v>
      </c>
      <c r="B29" s="4">
        <v>111089</v>
      </c>
      <c r="C29" s="4">
        <v>0</v>
      </c>
      <c r="D29" s="1">
        <v>111089</v>
      </c>
      <c r="E29" s="1">
        <v>0</v>
      </c>
      <c r="H29" s="1">
        <v>111089</v>
      </c>
    </row>
    <row r="30" spans="1:9" x14ac:dyDescent="0.3">
      <c r="A30" s="3" t="s">
        <v>37</v>
      </c>
      <c r="B30" s="4">
        <v>2878632</v>
      </c>
      <c r="C30" s="4">
        <v>0</v>
      </c>
      <c r="D30" s="1">
        <v>2878632</v>
      </c>
      <c r="E30" s="1">
        <v>0</v>
      </c>
      <c r="H30" s="1">
        <v>2878632</v>
      </c>
    </row>
    <row r="31" spans="1:9" x14ac:dyDescent="0.3">
      <c r="A31" s="3" t="s">
        <v>38</v>
      </c>
      <c r="B31" s="4">
        <v>1204556</v>
      </c>
      <c r="C31" s="4">
        <v>1047873</v>
      </c>
      <c r="D31" s="1">
        <v>156683</v>
      </c>
      <c r="E31" s="1">
        <v>0</v>
      </c>
      <c r="H31" s="1">
        <v>156683</v>
      </c>
    </row>
    <row r="32" spans="1:9" x14ac:dyDescent="0.3">
      <c r="A32" s="3" t="s">
        <v>39</v>
      </c>
      <c r="B32" s="12">
        <v>3302940557</v>
      </c>
      <c r="C32" s="12">
        <v>3302940557</v>
      </c>
      <c r="D32" s="12">
        <v>983920409</v>
      </c>
      <c r="E32" s="12">
        <v>983920409</v>
      </c>
      <c r="F32" s="12">
        <v>131401977</v>
      </c>
      <c r="G32" s="12">
        <v>131401977</v>
      </c>
      <c r="H32" s="12">
        <v>852518432</v>
      </c>
      <c r="I32" s="12">
        <v>852518432</v>
      </c>
    </row>
    <row r="33" spans="2:9" x14ac:dyDescent="0.3">
      <c r="G33" s="1"/>
      <c r="I33" s="1"/>
    </row>
    <row r="34" spans="2:9" x14ac:dyDescent="0.3">
      <c r="B34" s="12"/>
      <c r="C34" s="12"/>
      <c r="F34" s="5">
        <v>131401977</v>
      </c>
      <c r="G34" s="5">
        <v>131401977</v>
      </c>
      <c r="H34" s="1"/>
    </row>
    <row r="37" spans="2:9" x14ac:dyDescent="0.3">
      <c r="C37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(2)</vt:lpstr>
      <vt:lpstr>Estado Resultado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Hidalgo</dc:creator>
  <cp:lastModifiedBy>Fernando Hidalgo</cp:lastModifiedBy>
  <dcterms:created xsi:type="dcterms:W3CDTF">2025-05-28T21:56:21Z</dcterms:created>
  <dcterms:modified xsi:type="dcterms:W3CDTF">2025-05-28T23:45:22Z</dcterms:modified>
</cp:coreProperties>
</file>